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07學年度" sheetId="2" r:id="rId1"/>
    <sheet name="工作表1" sheetId="1" r:id="rId2"/>
  </sheets>
  <calcPr calcId="162913"/>
</workbook>
</file>

<file path=xl/calcChain.xml><?xml version="1.0" encoding="utf-8"?>
<calcChain xmlns="http://schemas.openxmlformats.org/spreadsheetml/2006/main">
  <c r="R10" i="2" l="1"/>
  <c r="Q10" i="2"/>
  <c r="P10" i="2"/>
  <c r="O10" i="2"/>
  <c r="N10" i="2"/>
  <c r="M10" i="2"/>
  <c r="L10" i="2"/>
  <c r="K10" i="2"/>
  <c r="J10" i="2"/>
  <c r="I10" i="2"/>
  <c r="H10" i="2"/>
  <c r="G10" i="2"/>
  <c r="E10" i="2"/>
  <c r="D10" i="2"/>
  <c r="C10" i="2"/>
  <c r="B10" i="2"/>
  <c r="E22" i="2"/>
  <c r="J22" i="2"/>
  <c r="L22" i="2"/>
  <c r="N22" i="2"/>
  <c r="P22" i="2"/>
  <c r="R22" i="2"/>
  <c r="R21" i="2"/>
  <c r="Q21" i="2"/>
  <c r="P21" i="2"/>
  <c r="O21" i="2"/>
  <c r="N21" i="2"/>
  <c r="M21" i="2"/>
  <c r="L21" i="2"/>
  <c r="K21" i="2"/>
  <c r="J21" i="2"/>
  <c r="I21" i="2"/>
  <c r="H21" i="2"/>
  <c r="G21" i="2"/>
  <c r="E21" i="2"/>
  <c r="D21" i="2"/>
  <c r="C21" i="2"/>
  <c r="B21" i="2"/>
  <c r="R20" i="2"/>
  <c r="Q20" i="2"/>
  <c r="Q22" i="2" s="1"/>
  <c r="P20" i="2"/>
  <c r="O20" i="2"/>
  <c r="O22" i="2" s="1"/>
  <c r="N20" i="2"/>
  <c r="M20" i="2"/>
  <c r="M22" i="2" s="1"/>
  <c r="L20" i="2"/>
  <c r="K20" i="2"/>
  <c r="K22" i="2" s="1"/>
  <c r="J20" i="2"/>
  <c r="I20" i="2"/>
  <c r="I22" i="2" s="1"/>
  <c r="H20" i="2"/>
  <c r="H22" i="2" s="1"/>
  <c r="G20" i="2"/>
  <c r="G22" i="2" s="1"/>
  <c r="E20" i="2"/>
  <c r="D20" i="2"/>
  <c r="D22" i="2" s="1"/>
  <c r="C20" i="2"/>
  <c r="C22" i="2" s="1"/>
  <c r="B20" i="2"/>
  <c r="B22" i="2" s="1"/>
  <c r="R19" i="2"/>
  <c r="Q19" i="2"/>
  <c r="P19" i="2"/>
  <c r="O19" i="2"/>
  <c r="N19" i="2"/>
  <c r="M19" i="2"/>
  <c r="L19" i="2"/>
  <c r="K19" i="2"/>
  <c r="J19" i="2"/>
  <c r="I19" i="2"/>
  <c r="H19" i="2"/>
  <c r="G19" i="2"/>
  <c r="E19" i="2"/>
  <c r="D19" i="2"/>
  <c r="C19" i="2"/>
  <c r="B19" i="2"/>
  <c r="S16" i="2"/>
  <c r="S12" i="2"/>
  <c r="S20" i="2" l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E19" i="1"/>
  <c r="D19" i="1"/>
  <c r="C19" i="1"/>
  <c r="B19" i="1"/>
  <c r="T17" i="1" l="1"/>
  <c r="T18" i="1" s="1"/>
  <c r="S17" i="1"/>
  <c r="S18" i="1" s="1"/>
  <c r="R17" i="1"/>
  <c r="R18" i="1" s="1"/>
  <c r="Q17" i="1"/>
  <c r="Q18" i="1" s="1"/>
  <c r="P17" i="1"/>
  <c r="P18" i="1" s="1"/>
  <c r="O17" i="1"/>
  <c r="O18" i="1" s="1"/>
  <c r="N17" i="1"/>
  <c r="N18" i="1" s="1"/>
  <c r="M17" i="1"/>
  <c r="M18" i="1" s="1"/>
  <c r="L17" i="1"/>
  <c r="L18" i="1" s="1"/>
  <c r="K17" i="1"/>
  <c r="K18" i="1" s="1"/>
  <c r="J17" i="1"/>
  <c r="J18" i="1" s="1"/>
  <c r="I17" i="1"/>
  <c r="I18" i="1" s="1"/>
  <c r="H17" i="1"/>
  <c r="H18" i="1" s="1"/>
  <c r="G17" i="1"/>
  <c r="G18" i="1" s="1"/>
  <c r="E17" i="1"/>
  <c r="E18" i="1" s="1"/>
  <c r="D17" i="1"/>
  <c r="D18" i="1" s="1"/>
  <c r="C17" i="1"/>
  <c r="C18" i="1" s="1"/>
  <c r="B17" i="1"/>
  <c r="B18" i="1" s="1"/>
  <c r="T16" i="1" l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E16" i="1"/>
  <c r="D16" i="1"/>
  <c r="C16" i="1"/>
  <c r="B16" i="1"/>
  <c r="U17" i="1" l="1"/>
  <c r="U13" i="1"/>
  <c r="U9" i="1" l="1"/>
</calcChain>
</file>

<file path=xl/sharedStrings.xml><?xml version="1.0" encoding="utf-8"?>
<sst xmlns="http://schemas.openxmlformats.org/spreadsheetml/2006/main" count="84" uniqueCount="48">
  <si>
    <t>領域</t>
  </si>
  <si>
    <t>語文</t>
  </si>
  <si>
    <t>自然</t>
  </si>
  <si>
    <t>社會</t>
  </si>
  <si>
    <t>藝術與人文</t>
  </si>
  <si>
    <t>健康與體育</t>
  </si>
  <si>
    <t>數學</t>
  </si>
  <si>
    <t>綜合活動</t>
  </si>
  <si>
    <t>科技</t>
  </si>
  <si>
    <t>國文</t>
  </si>
  <si>
    <t>英語</t>
  </si>
  <si>
    <t>生物</t>
  </si>
  <si>
    <t>理化</t>
  </si>
  <si>
    <t>地球科學</t>
  </si>
  <si>
    <t>歷史</t>
  </si>
  <si>
    <t>地理</t>
  </si>
  <si>
    <t>公民</t>
  </si>
  <si>
    <t>音樂</t>
  </si>
  <si>
    <t>視覺藝術</t>
  </si>
  <si>
    <t>表演藝術</t>
  </si>
  <si>
    <t>健康教育</t>
  </si>
  <si>
    <t>體育</t>
  </si>
  <si>
    <t>童軍活動</t>
  </si>
  <si>
    <t>輔導活動</t>
  </si>
  <si>
    <t>家政</t>
  </si>
  <si>
    <t>生活科技</t>
  </si>
  <si>
    <t>資訊科技</t>
  </si>
  <si>
    <t>超額</t>
    <phoneticPr fontId="3" type="noConversion"/>
  </si>
  <si>
    <t>科目</t>
    <phoneticPr fontId="3" type="noConversion"/>
  </si>
  <si>
    <t>超額節數</t>
    <phoneticPr fontId="3" type="noConversion"/>
  </si>
  <si>
    <t>現有員額</t>
    <phoneticPr fontId="3" type="noConversion"/>
  </si>
  <si>
    <t>編制員額</t>
    <phoneticPr fontId="3" type="noConversion"/>
  </si>
  <si>
    <t>彈性員額</t>
    <phoneticPr fontId="3" type="noConversion"/>
  </si>
  <si>
    <t>基本員額
(取整數)</t>
    <phoneticPr fontId="3" type="noConversion"/>
  </si>
  <si>
    <t>全校實授總節數(班級數*每週節數)</t>
    <phoneticPr fontId="3" type="noConversion"/>
  </si>
  <si>
    <t>授課基本節數</t>
    <phoneticPr fontId="3" type="noConversion"/>
  </si>
  <si>
    <t>小
計</t>
    <phoneticPr fontId="3" type="noConversion"/>
  </si>
  <si>
    <t>全校應授總節數(現有員額*授課基本節數)</t>
    <phoneticPr fontId="3" type="noConversion"/>
  </si>
  <si>
    <t>基本員額(全校實授總節數/授課基本節數)</t>
    <phoneticPr fontId="3" type="noConversion"/>
  </si>
  <si>
    <t>每班每週節數</t>
    <phoneticPr fontId="3" type="noConversion"/>
  </si>
  <si>
    <t>預估班級數</t>
    <phoneticPr fontId="3" type="noConversion"/>
  </si>
  <si>
    <t>超額比例</t>
    <phoneticPr fontId="3" type="noConversion"/>
  </si>
  <si>
    <t>班級數</t>
    <phoneticPr fontId="3" type="noConversion"/>
  </si>
  <si>
    <t>一二年級每週節數</t>
    <phoneticPr fontId="3" type="noConversion"/>
  </si>
  <si>
    <t>三年級每週節數</t>
    <phoneticPr fontId="3" type="noConversion"/>
  </si>
  <si>
    <t>應受總節數/實授總節數</t>
    <phoneticPr fontId="3" type="noConversion"/>
  </si>
  <si>
    <t>超額教師數/基本員額數</t>
    <phoneticPr fontId="3" type="noConversion"/>
  </si>
  <si>
    <t>超額教師數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</si>
</sst>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_ "/>
  </numFmts>
  <fonts count="5" x14ac:knownFonts="1">
    <font>
      <sz val="12"/>
      <color theme="1"/>
      <name val="新細明體"/>
      <family val="2"/>
      <scheme val="minor"/>
    </font>
    <font>
      <b/>
      <sz val="1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9"/>
      <name val="新細明體"/>
      <family val="3"/>
      <charset val="136"/>
      <scheme val="minor"/>
    </font>
    <font>
      <b/>
      <sz val="10"/>
      <color theme="1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rgb="FF9CC2E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E9EB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textRotation="255" wrapText="1"/>
    </xf>
    <xf numFmtId="0" fontId="1" fillId="4" borderId="1" xfId="0" applyFont="1" applyFill="1" applyBorder="1" applyAlignment="1">
      <alignment vertical="center" textRotation="255" wrapText="1"/>
    </xf>
    <xf numFmtId="0" fontId="2" fillId="6" borderId="2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176" fontId="2" fillId="5" borderId="1" xfId="0" applyNumberFormat="1" applyFont="1" applyFill="1" applyBorder="1" applyAlignment="1">
      <alignment horizontal="center" vertical="center" wrapText="1"/>
    </xf>
    <xf numFmtId="176" fontId="2" fillId="6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0" fillId="6" borderId="6" xfId="0" applyFont="1" applyFill="1" applyBorder="1" applyAlignment="1">
      <alignment horizontal="center" vertical="center" wrapText="1"/>
    </xf>
    <xf numFmtId="0" fontId="0" fillId="6" borderId="7" xfId="0" applyFont="1" applyFill="1" applyBorder="1" applyAlignment="1">
      <alignment horizontal="center" vertical="center" wrapText="1"/>
    </xf>
    <xf numFmtId="0" fontId="0" fillId="6" borderId="8" xfId="0" applyFont="1" applyFill="1" applyBorder="1" applyAlignment="1">
      <alignment horizontal="center" vertical="center" wrapText="1"/>
    </xf>
    <xf numFmtId="0" fontId="0" fillId="6" borderId="9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176" fontId="2" fillId="6" borderId="4" xfId="0" applyNumberFormat="1" applyFont="1" applyFill="1" applyBorder="1" applyAlignment="1">
      <alignment horizontal="center" vertical="center" wrapText="1"/>
    </xf>
    <xf numFmtId="176" fontId="2" fillId="6" borderId="5" xfId="0" applyNumberFormat="1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tabSelected="1" topLeftCell="A16" workbookViewId="0">
      <selection activeCell="J21" sqref="J21"/>
    </sheetView>
  </sheetViews>
  <sheetFormatPr defaultRowHeight="16.5" x14ac:dyDescent="0.25"/>
  <cols>
    <col min="1" max="1" width="18.625" customWidth="1"/>
    <col min="2" max="18" width="9.625" customWidth="1"/>
    <col min="19" max="19" width="10.625" customWidth="1"/>
  </cols>
  <sheetData>
    <row r="1" spans="1:19" ht="39.6" customHeight="1" thickBot="1" x14ac:dyDescent="0.3">
      <c r="A1" s="24" t="s">
        <v>0</v>
      </c>
      <c r="B1" s="29" t="s">
        <v>1</v>
      </c>
      <c r="C1" s="29"/>
      <c r="D1" s="29" t="s">
        <v>2</v>
      </c>
      <c r="E1" s="29"/>
      <c r="F1" s="29"/>
      <c r="G1" s="29" t="s">
        <v>3</v>
      </c>
      <c r="H1" s="29"/>
      <c r="I1" s="29"/>
      <c r="J1" s="29" t="s">
        <v>4</v>
      </c>
      <c r="K1" s="29"/>
      <c r="L1" s="29"/>
      <c r="M1" s="29" t="s">
        <v>5</v>
      </c>
      <c r="N1" s="29"/>
      <c r="O1" s="29" t="s">
        <v>6</v>
      </c>
      <c r="P1" s="29" t="s">
        <v>7</v>
      </c>
      <c r="Q1" s="29"/>
      <c r="R1" s="29"/>
      <c r="S1" s="31" t="s">
        <v>36</v>
      </c>
    </row>
    <row r="2" spans="1:19" ht="43.15" customHeight="1" thickBot="1" x14ac:dyDescent="0.3">
      <c r="A2" s="7" t="s">
        <v>28</v>
      </c>
      <c r="B2" s="8" t="s">
        <v>9</v>
      </c>
      <c r="C2" s="8" t="s">
        <v>10</v>
      </c>
      <c r="D2" s="8" t="s">
        <v>11</v>
      </c>
      <c r="E2" s="8" t="s">
        <v>12</v>
      </c>
      <c r="F2" s="8" t="s">
        <v>13</v>
      </c>
      <c r="G2" s="8" t="s">
        <v>14</v>
      </c>
      <c r="H2" s="8" t="s">
        <v>15</v>
      </c>
      <c r="I2" s="8" t="s">
        <v>16</v>
      </c>
      <c r="J2" s="8" t="s">
        <v>17</v>
      </c>
      <c r="K2" s="8" t="s">
        <v>18</v>
      </c>
      <c r="L2" s="8" t="s">
        <v>19</v>
      </c>
      <c r="M2" s="8" t="s">
        <v>20</v>
      </c>
      <c r="N2" s="8" t="s">
        <v>21</v>
      </c>
      <c r="O2" s="29"/>
      <c r="P2" s="8" t="s">
        <v>22</v>
      </c>
      <c r="Q2" s="8" t="s">
        <v>23</v>
      </c>
      <c r="R2" s="8" t="s">
        <v>24</v>
      </c>
      <c r="S2" s="32"/>
    </row>
    <row r="3" spans="1:19" ht="20.100000000000001" customHeight="1" thickBot="1" x14ac:dyDescent="0.3">
      <c r="A3" s="33" t="s">
        <v>43</v>
      </c>
      <c r="B3" s="34">
        <v>5</v>
      </c>
      <c r="C3" s="30">
        <v>3</v>
      </c>
      <c r="D3" s="30">
        <v>4</v>
      </c>
      <c r="E3" s="30">
        <v>4</v>
      </c>
      <c r="F3" s="30"/>
      <c r="G3" s="30">
        <v>1</v>
      </c>
      <c r="H3" s="30">
        <v>1</v>
      </c>
      <c r="I3" s="30">
        <v>1</v>
      </c>
      <c r="J3" s="30">
        <v>1</v>
      </c>
      <c r="K3" s="30">
        <v>1</v>
      </c>
      <c r="L3" s="30">
        <v>1</v>
      </c>
      <c r="M3" s="30">
        <v>1</v>
      </c>
      <c r="N3" s="30">
        <v>2</v>
      </c>
      <c r="O3" s="30">
        <v>4</v>
      </c>
      <c r="P3" s="30">
        <v>1</v>
      </c>
      <c r="Q3" s="30">
        <v>1</v>
      </c>
      <c r="R3" s="30">
        <v>1</v>
      </c>
      <c r="S3" s="30"/>
    </row>
    <row r="4" spans="1:19" ht="20.100000000000001" customHeight="1" thickBot="1" x14ac:dyDescent="0.3">
      <c r="A4" s="33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1:19" ht="39.950000000000003" customHeight="1" thickBot="1" x14ac:dyDescent="0.3">
      <c r="A5" s="13" t="s">
        <v>42</v>
      </c>
      <c r="B5" s="5">
        <v>11</v>
      </c>
      <c r="C5" s="5">
        <v>11</v>
      </c>
      <c r="D5" s="5">
        <v>5</v>
      </c>
      <c r="E5" s="37">
        <v>6</v>
      </c>
      <c r="F5" s="38"/>
      <c r="G5" s="5">
        <v>11</v>
      </c>
      <c r="H5" s="5">
        <v>11</v>
      </c>
      <c r="I5" s="5">
        <v>11</v>
      </c>
      <c r="J5" s="5">
        <v>9</v>
      </c>
      <c r="K5" s="5">
        <v>9</v>
      </c>
      <c r="L5" s="5">
        <v>9</v>
      </c>
      <c r="M5" s="5">
        <v>11</v>
      </c>
      <c r="N5" s="5">
        <v>11</v>
      </c>
      <c r="O5" s="5">
        <v>11</v>
      </c>
      <c r="P5" s="5">
        <v>9</v>
      </c>
      <c r="Q5" s="5">
        <v>11</v>
      </c>
      <c r="R5" s="5">
        <v>9</v>
      </c>
      <c r="S5" s="20"/>
    </row>
    <row r="6" spans="1:19" ht="20.100000000000001" customHeight="1" thickBot="1" x14ac:dyDescent="0.3">
      <c r="A6" s="33" t="s">
        <v>44</v>
      </c>
      <c r="B6" s="34">
        <v>5</v>
      </c>
      <c r="C6" s="30">
        <v>4</v>
      </c>
      <c r="D6" s="30"/>
      <c r="E6" s="30">
        <v>4</v>
      </c>
      <c r="F6" s="30"/>
      <c r="G6" s="30">
        <v>1.5</v>
      </c>
      <c r="H6" s="30">
        <v>1.5</v>
      </c>
      <c r="I6" s="30">
        <v>1</v>
      </c>
      <c r="J6" s="30">
        <v>1</v>
      </c>
      <c r="K6" s="30">
        <v>1</v>
      </c>
      <c r="L6" s="30">
        <v>1</v>
      </c>
      <c r="M6" s="30">
        <v>1</v>
      </c>
      <c r="N6" s="30">
        <v>2</v>
      </c>
      <c r="O6" s="30">
        <v>4</v>
      </c>
      <c r="P6" s="30">
        <v>1</v>
      </c>
      <c r="Q6" s="30">
        <v>1</v>
      </c>
      <c r="R6" s="30">
        <v>1</v>
      </c>
      <c r="S6" s="30"/>
    </row>
    <row r="7" spans="1:19" ht="20.100000000000001" customHeight="1" thickBot="1" x14ac:dyDescent="0.3">
      <c r="A7" s="33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</row>
    <row r="8" spans="1:19" ht="39.950000000000003" customHeight="1" thickBot="1" x14ac:dyDescent="0.3">
      <c r="A8" s="13" t="s">
        <v>42</v>
      </c>
      <c r="B8" s="5">
        <v>6</v>
      </c>
      <c r="C8" s="5">
        <v>6</v>
      </c>
      <c r="D8" s="5"/>
      <c r="E8" s="37">
        <v>6</v>
      </c>
      <c r="F8" s="38"/>
      <c r="G8" s="5">
        <v>6</v>
      </c>
      <c r="H8" s="5">
        <v>6</v>
      </c>
      <c r="I8" s="5">
        <v>6</v>
      </c>
      <c r="J8" s="5">
        <v>5</v>
      </c>
      <c r="K8" s="5">
        <v>5</v>
      </c>
      <c r="L8" s="5">
        <v>5</v>
      </c>
      <c r="M8" s="5">
        <v>6</v>
      </c>
      <c r="N8" s="5">
        <v>6</v>
      </c>
      <c r="O8" s="5">
        <v>6</v>
      </c>
      <c r="P8" s="5">
        <v>0</v>
      </c>
      <c r="Q8" s="5">
        <v>6</v>
      </c>
      <c r="R8" s="5">
        <v>0</v>
      </c>
      <c r="S8" s="20"/>
    </row>
    <row r="9" spans="1:19" ht="39.950000000000003" customHeight="1" thickBot="1" x14ac:dyDescent="0.3">
      <c r="A9" s="16" t="s">
        <v>35</v>
      </c>
      <c r="B9" s="22">
        <v>16</v>
      </c>
      <c r="C9" s="22">
        <v>18</v>
      </c>
      <c r="D9" s="22">
        <v>18</v>
      </c>
      <c r="E9" s="39">
        <v>18</v>
      </c>
      <c r="F9" s="40"/>
      <c r="G9" s="22">
        <v>18</v>
      </c>
      <c r="H9" s="22">
        <v>18</v>
      </c>
      <c r="I9" s="22">
        <v>18</v>
      </c>
      <c r="J9" s="22">
        <v>20</v>
      </c>
      <c r="K9" s="22">
        <v>20</v>
      </c>
      <c r="L9" s="22">
        <v>20</v>
      </c>
      <c r="M9" s="22">
        <v>20</v>
      </c>
      <c r="N9" s="22">
        <v>20</v>
      </c>
      <c r="O9" s="22">
        <v>18</v>
      </c>
      <c r="P9" s="22">
        <v>20</v>
      </c>
      <c r="Q9" s="22">
        <v>20</v>
      </c>
      <c r="R9" s="22">
        <v>20</v>
      </c>
      <c r="S9" s="22"/>
    </row>
    <row r="10" spans="1:19" ht="39.950000000000003" customHeight="1" thickBot="1" x14ac:dyDescent="0.3">
      <c r="A10" s="48" t="s">
        <v>38</v>
      </c>
      <c r="B10" s="35">
        <f>SUM(B18/B9)</f>
        <v>5.3125</v>
      </c>
      <c r="C10" s="35">
        <f t="shared" ref="C10:R10" si="0">SUM(C18/C9)</f>
        <v>3.1666666666666665</v>
      </c>
      <c r="D10" s="35">
        <f t="shared" si="0"/>
        <v>1.1111111111111112</v>
      </c>
      <c r="E10" s="41">
        <f t="shared" si="0"/>
        <v>2.6666666666666665</v>
      </c>
      <c r="F10" s="42"/>
      <c r="G10" s="35">
        <f t="shared" si="0"/>
        <v>1.1111111111111112</v>
      </c>
      <c r="H10" s="35">
        <f t="shared" si="0"/>
        <v>1.1111111111111112</v>
      </c>
      <c r="I10" s="35">
        <f t="shared" si="0"/>
        <v>0.94444444444444442</v>
      </c>
      <c r="J10" s="35">
        <f t="shared" si="0"/>
        <v>0.7</v>
      </c>
      <c r="K10" s="35">
        <f t="shared" si="0"/>
        <v>0.7</v>
      </c>
      <c r="L10" s="35">
        <f t="shared" si="0"/>
        <v>0.7</v>
      </c>
      <c r="M10" s="35">
        <f t="shared" si="0"/>
        <v>0.85</v>
      </c>
      <c r="N10" s="35">
        <f t="shared" si="0"/>
        <v>1.7</v>
      </c>
      <c r="O10" s="35">
        <f t="shared" si="0"/>
        <v>3.7777777777777777</v>
      </c>
      <c r="P10" s="35">
        <f t="shared" si="0"/>
        <v>0.45</v>
      </c>
      <c r="Q10" s="35">
        <f t="shared" si="0"/>
        <v>0.85</v>
      </c>
      <c r="R10" s="35">
        <f t="shared" si="0"/>
        <v>0.45</v>
      </c>
      <c r="S10" s="45"/>
    </row>
    <row r="11" spans="1:19" ht="39.950000000000003" customHeight="1" thickBot="1" x14ac:dyDescent="0.3">
      <c r="A11" s="48"/>
      <c r="B11" s="36"/>
      <c r="C11" s="36"/>
      <c r="D11" s="36"/>
      <c r="E11" s="43"/>
      <c r="F11" s="44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46"/>
    </row>
    <row r="12" spans="1:19" ht="20.100000000000001" customHeight="1" thickBot="1" x14ac:dyDescent="0.3">
      <c r="A12" s="47" t="s">
        <v>33</v>
      </c>
      <c r="B12" s="34">
        <v>6</v>
      </c>
      <c r="C12" s="30">
        <v>4</v>
      </c>
      <c r="D12" s="30">
        <v>2</v>
      </c>
      <c r="E12" s="30">
        <v>3</v>
      </c>
      <c r="F12" s="30"/>
      <c r="G12" s="30">
        <v>2</v>
      </c>
      <c r="H12" s="30">
        <v>2</v>
      </c>
      <c r="I12" s="30">
        <v>1</v>
      </c>
      <c r="J12" s="30">
        <v>1</v>
      </c>
      <c r="K12" s="30">
        <v>1</v>
      </c>
      <c r="L12" s="30">
        <v>1</v>
      </c>
      <c r="M12" s="30">
        <v>1</v>
      </c>
      <c r="N12" s="30">
        <v>2</v>
      </c>
      <c r="O12" s="30">
        <v>4</v>
      </c>
      <c r="P12" s="30">
        <v>1</v>
      </c>
      <c r="Q12" s="30">
        <v>1</v>
      </c>
      <c r="R12" s="30">
        <v>1</v>
      </c>
      <c r="S12" s="30">
        <f>SUM(B12:R12)</f>
        <v>33</v>
      </c>
    </row>
    <row r="13" spans="1:19" ht="20.100000000000001" customHeight="1" thickBot="1" x14ac:dyDescent="0.3">
      <c r="A13" s="47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</row>
    <row r="14" spans="1:19" ht="39.950000000000003" customHeight="1" thickBot="1" x14ac:dyDescent="0.3">
      <c r="A14" s="13" t="s">
        <v>32</v>
      </c>
      <c r="B14" s="21"/>
      <c r="C14" s="21"/>
      <c r="D14" s="21"/>
      <c r="E14" s="36"/>
      <c r="F14" s="36"/>
      <c r="G14" s="21"/>
      <c r="H14" s="11"/>
      <c r="I14" s="11"/>
      <c r="J14" s="21"/>
      <c r="K14" s="21"/>
      <c r="L14" s="21"/>
      <c r="M14" s="21"/>
      <c r="N14" s="21"/>
      <c r="O14" s="21"/>
      <c r="P14" s="11"/>
      <c r="Q14" s="11"/>
      <c r="R14" s="11"/>
      <c r="S14" s="21">
        <v>2</v>
      </c>
    </row>
    <row r="15" spans="1:19" ht="39.950000000000003" customHeight="1" thickBot="1" x14ac:dyDescent="0.3">
      <c r="A15" s="23" t="s">
        <v>31</v>
      </c>
      <c r="B15" s="22"/>
      <c r="C15" s="22"/>
      <c r="D15" s="22"/>
      <c r="E15" s="30"/>
      <c r="F15" s="30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>
        <v>35</v>
      </c>
    </row>
    <row r="16" spans="1:19" ht="39.950000000000003" customHeight="1" thickBot="1" x14ac:dyDescent="0.3">
      <c r="A16" s="3" t="s">
        <v>30</v>
      </c>
      <c r="B16" s="21">
        <v>7</v>
      </c>
      <c r="C16" s="21">
        <v>6</v>
      </c>
      <c r="D16" s="21">
        <v>2</v>
      </c>
      <c r="E16" s="36">
        <v>3</v>
      </c>
      <c r="F16" s="36"/>
      <c r="G16" s="21">
        <v>2</v>
      </c>
      <c r="H16" s="21">
        <v>3</v>
      </c>
      <c r="I16" s="21">
        <v>0</v>
      </c>
      <c r="J16" s="21">
        <v>1</v>
      </c>
      <c r="K16" s="21">
        <v>1</v>
      </c>
      <c r="L16" s="21">
        <v>1</v>
      </c>
      <c r="M16" s="21">
        <v>1</v>
      </c>
      <c r="N16" s="21">
        <v>3</v>
      </c>
      <c r="O16" s="21">
        <v>9</v>
      </c>
      <c r="P16" s="21">
        <v>0</v>
      </c>
      <c r="Q16" s="21">
        <v>1</v>
      </c>
      <c r="R16" s="21">
        <v>0</v>
      </c>
      <c r="S16" s="21">
        <f>SUM(B16:R16)</f>
        <v>40</v>
      </c>
    </row>
    <row r="17" spans="1:19" ht="39.950000000000003" customHeight="1" thickBot="1" x14ac:dyDescent="0.3">
      <c r="A17" s="15" t="s">
        <v>37</v>
      </c>
      <c r="B17" s="22">
        <v>112</v>
      </c>
      <c r="C17" s="22">
        <v>108</v>
      </c>
      <c r="D17" s="22">
        <v>36</v>
      </c>
      <c r="E17" s="30">
        <v>54</v>
      </c>
      <c r="F17" s="30"/>
      <c r="G17" s="22">
        <v>36</v>
      </c>
      <c r="H17" s="22">
        <v>54</v>
      </c>
      <c r="I17" s="22">
        <v>0</v>
      </c>
      <c r="J17" s="22">
        <v>20</v>
      </c>
      <c r="K17" s="22">
        <v>20</v>
      </c>
      <c r="L17" s="22">
        <v>20</v>
      </c>
      <c r="M17" s="22">
        <v>20</v>
      </c>
      <c r="N17" s="22">
        <v>60</v>
      </c>
      <c r="O17" s="22">
        <v>162</v>
      </c>
      <c r="P17" s="22">
        <v>0</v>
      </c>
      <c r="Q17" s="22">
        <v>20</v>
      </c>
      <c r="R17" s="22">
        <v>0</v>
      </c>
      <c r="S17" s="22"/>
    </row>
    <row r="18" spans="1:19" ht="39.950000000000003" customHeight="1" thickBot="1" x14ac:dyDescent="0.3">
      <c r="A18" s="12" t="s">
        <v>34</v>
      </c>
      <c r="B18" s="21">
        <v>85</v>
      </c>
      <c r="C18" s="21">
        <v>57</v>
      </c>
      <c r="D18" s="21">
        <v>20</v>
      </c>
      <c r="E18" s="36">
        <v>48</v>
      </c>
      <c r="F18" s="36"/>
      <c r="G18" s="21">
        <v>20</v>
      </c>
      <c r="H18" s="21">
        <v>20</v>
      </c>
      <c r="I18" s="21">
        <v>17</v>
      </c>
      <c r="J18" s="21">
        <v>14</v>
      </c>
      <c r="K18" s="21">
        <v>14</v>
      </c>
      <c r="L18" s="21">
        <v>14</v>
      </c>
      <c r="M18" s="21">
        <v>17</v>
      </c>
      <c r="N18" s="21">
        <v>34</v>
      </c>
      <c r="O18" s="21">
        <v>68</v>
      </c>
      <c r="P18" s="21">
        <v>9</v>
      </c>
      <c r="Q18" s="21">
        <v>17</v>
      </c>
      <c r="R18" s="21">
        <v>9</v>
      </c>
      <c r="S18" s="21"/>
    </row>
    <row r="19" spans="1:19" ht="39.950000000000003" customHeight="1" thickBot="1" x14ac:dyDescent="0.3">
      <c r="A19" s="16" t="s">
        <v>29</v>
      </c>
      <c r="B19" s="22">
        <f>SUM(B17-B18)</f>
        <v>27</v>
      </c>
      <c r="C19" s="22">
        <f t="shared" ref="C19:R19" si="1">SUM(C17-C18)</f>
        <v>51</v>
      </c>
      <c r="D19" s="22">
        <f t="shared" si="1"/>
        <v>16</v>
      </c>
      <c r="E19" s="39">
        <f t="shared" si="1"/>
        <v>6</v>
      </c>
      <c r="F19" s="40"/>
      <c r="G19" s="22">
        <f t="shared" si="1"/>
        <v>16</v>
      </c>
      <c r="H19" s="22">
        <f t="shared" si="1"/>
        <v>34</v>
      </c>
      <c r="I19" s="22">
        <f t="shared" si="1"/>
        <v>-17</v>
      </c>
      <c r="J19" s="22">
        <f t="shared" si="1"/>
        <v>6</v>
      </c>
      <c r="K19" s="22">
        <f t="shared" si="1"/>
        <v>6</v>
      </c>
      <c r="L19" s="22">
        <f t="shared" si="1"/>
        <v>6</v>
      </c>
      <c r="M19" s="22">
        <f t="shared" si="1"/>
        <v>3</v>
      </c>
      <c r="N19" s="22">
        <f t="shared" si="1"/>
        <v>26</v>
      </c>
      <c r="O19" s="22">
        <f t="shared" si="1"/>
        <v>94</v>
      </c>
      <c r="P19" s="22">
        <f t="shared" si="1"/>
        <v>-9</v>
      </c>
      <c r="Q19" s="22">
        <f t="shared" si="1"/>
        <v>3</v>
      </c>
      <c r="R19" s="22">
        <f t="shared" si="1"/>
        <v>-9</v>
      </c>
      <c r="S19" s="22"/>
    </row>
    <row r="20" spans="1:19" ht="39.950000000000003" customHeight="1" thickBot="1" x14ac:dyDescent="0.3">
      <c r="A20" s="1" t="s">
        <v>47</v>
      </c>
      <c r="B20" s="5">
        <f>SUM(B16-B12)</f>
        <v>1</v>
      </c>
      <c r="C20" s="28">
        <f t="shared" ref="C20:R20" si="2">SUM(C16-C12)</f>
        <v>2</v>
      </c>
      <c r="D20" s="28">
        <f t="shared" si="2"/>
        <v>0</v>
      </c>
      <c r="E20" s="49">
        <f t="shared" si="2"/>
        <v>0</v>
      </c>
      <c r="F20" s="50"/>
      <c r="G20" s="28">
        <f t="shared" si="2"/>
        <v>0</v>
      </c>
      <c r="H20" s="28">
        <f t="shared" si="2"/>
        <v>1</v>
      </c>
      <c r="I20" s="28">
        <f t="shared" si="2"/>
        <v>-1</v>
      </c>
      <c r="J20" s="28">
        <f t="shared" si="2"/>
        <v>0</v>
      </c>
      <c r="K20" s="28">
        <f t="shared" si="2"/>
        <v>0</v>
      </c>
      <c r="L20" s="28">
        <f t="shared" si="2"/>
        <v>0</v>
      </c>
      <c r="M20" s="28">
        <f t="shared" si="2"/>
        <v>0</v>
      </c>
      <c r="N20" s="28">
        <f t="shared" si="2"/>
        <v>1</v>
      </c>
      <c r="O20" s="28">
        <f t="shared" si="2"/>
        <v>5</v>
      </c>
      <c r="P20" s="5">
        <f t="shared" si="2"/>
        <v>-1</v>
      </c>
      <c r="Q20" s="5">
        <f t="shared" si="2"/>
        <v>0</v>
      </c>
      <c r="R20" s="5">
        <f t="shared" si="2"/>
        <v>-1</v>
      </c>
      <c r="S20" s="5">
        <f>SUM(B20:R20)</f>
        <v>7</v>
      </c>
    </row>
    <row r="21" spans="1:19" ht="39.950000000000003" customHeight="1" thickBot="1" x14ac:dyDescent="0.3">
      <c r="A21" s="1" t="s">
        <v>45</v>
      </c>
      <c r="B21" s="26">
        <f>SUM(B17/B18)</f>
        <v>1.3176470588235294</v>
      </c>
      <c r="C21" s="27">
        <f>SUM(C17/C18)</f>
        <v>1.8947368421052631</v>
      </c>
      <c r="D21" s="27">
        <f>SUM(D17/D18)</f>
        <v>1.8</v>
      </c>
      <c r="E21" s="51">
        <f>SUM(E17/E18)</f>
        <v>1.125</v>
      </c>
      <c r="F21" s="52"/>
      <c r="G21" s="27">
        <f t="shared" ref="G21:R21" si="3">SUM(G17/G18)</f>
        <v>1.8</v>
      </c>
      <c r="H21" s="27">
        <f t="shared" si="3"/>
        <v>2.7</v>
      </c>
      <c r="I21" s="27">
        <f t="shared" si="3"/>
        <v>0</v>
      </c>
      <c r="J21" s="27">
        <f t="shared" si="3"/>
        <v>1.4285714285714286</v>
      </c>
      <c r="K21" s="27">
        <f t="shared" si="3"/>
        <v>1.4285714285714286</v>
      </c>
      <c r="L21" s="27">
        <f t="shared" si="3"/>
        <v>1.4285714285714286</v>
      </c>
      <c r="M21" s="27">
        <f t="shared" si="3"/>
        <v>1.1764705882352942</v>
      </c>
      <c r="N21" s="27">
        <f t="shared" si="3"/>
        <v>1.7647058823529411</v>
      </c>
      <c r="O21" s="27">
        <f t="shared" si="3"/>
        <v>2.3823529411764706</v>
      </c>
      <c r="P21" s="26">
        <f t="shared" si="3"/>
        <v>0</v>
      </c>
      <c r="Q21" s="26">
        <f t="shared" si="3"/>
        <v>1.1764705882352942</v>
      </c>
      <c r="R21" s="26">
        <f t="shared" si="3"/>
        <v>0</v>
      </c>
      <c r="S21" s="26"/>
    </row>
    <row r="22" spans="1:19" ht="30" hidden="1" customHeight="1" thickBot="1" x14ac:dyDescent="0.3">
      <c r="A22" s="1" t="s">
        <v>46</v>
      </c>
      <c r="B22" s="5">
        <f>SUM(B20/B12)</f>
        <v>0.16666666666666666</v>
      </c>
      <c r="C22" s="25">
        <f>SUM(C20/C12)</f>
        <v>0.5</v>
      </c>
      <c r="D22" s="5">
        <f>SUM(D20/D12)</f>
        <v>0</v>
      </c>
      <c r="E22" s="37">
        <f>SUM(E20/E12)</f>
        <v>0</v>
      </c>
      <c r="F22" s="38"/>
      <c r="G22" s="5">
        <f t="shared" ref="G22:R22" si="4">SUM(G20/G12)</f>
        <v>0</v>
      </c>
      <c r="H22" s="25">
        <f t="shared" si="4"/>
        <v>0.5</v>
      </c>
      <c r="I22" s="5">
        <f t="shared" si="4"/>
        <v>-1</v>
      </c>
      <c r="J22" s="5">
        <f t="shared" si="4"/>
        <v>0</v>
      </c>
      <c r="K22" s="5">
        <f t="shared" si="4"/>
        <v>0</v>
      </c>
      <c r="L22" s="5">
        <f t="shared" si="4"/>
        <v>0</v>
      </c>
      <c r="M22" s="5">
        <f t="shared" si="4"/>
        <v>0</v>
      </c>
      <c r="N22" s="25">
        <f t="shared" si="4"/>
        <v>0.5</v>
      </c>
      <c r="O22" s="25">
        <f t="shared" si="4"/>
        <v>1.25</v>
      </c>
      <c r="P22" s="5">
        <f t="shared" si="4"/>
        <v>-1</v>
      </c>
      <c r="Q22" s="5">
        <f t="shared" si="4"/>
        <v>0</v>
      </c>
      <c r="R22" s="5">
        <f t="shared" si="4"/>
        <v>-1</v>
      </c>
      <c r="S22" s="5"/>
    </row>
  </sheetData>
  <mergeCells count="92">
    <mergeCell ref="E5:F5"/>
    <mergeCell ref="E21:F21"/>
    <mergeCell ref="A6:A7"/>
    <mergeCell ref="B6:B7"/>
    <mergeCell ref="C6:C7"/>
    <mergeCell ref="D6:D7"/>
    <mergeCell ref="E6:F7"/>
    <mergeCell ref="A10:A11"/>
    <mergeCell ref="B10:B11"/>
    <mergeCell ref="C10:C11"/>
    <mergeCell ref="D10:D11"/>
    <mergeCell ref="S6:S7"/>
    <mergeCell ref="M6:M7"/>
    <mergeCell ref="N6:N7"/>
    <mergeCell ref="O6:O7"/>
    <mergeCell ref="P6:P7"/>
    <mergeCell ref="Q6:Q7"/>
    <mergeCell ref="R6:R7"/>
    <mergeCell ref="L6:L7"/>
    <mergeCell ref="E22:F22"/>
    <mergeCell ref="E15:F15"/>
    <mergeCell ref="E16:F16"/>
    <mergeCell ref="E17:F17"/>
    <mergeCell ref="E18:F18"/>
    <mergeCell ref="E19:F19"/>
    <mergeCell ref="E20:F20"/>
    <mergeCell ref="K10:K11"/>
    <mergeCell ref="L10:L11"/>
    <mergeCell ref="G6:G7"/>
    <mergeCell ref="H6:H7"/>
    <mergeCell ref="I6:I7"/>
    <mergeCell ref="J6:J7"/>
    <mergeCell ref="K6:K7"/>
    <mergeCell ref="Q12:Q13"/>
    <mergeCell ref="R12:R13"/>
    <mergeCell ref="S12:S13"/>
    <mergeCell ref="E14:F14"/>
    <mergeCell ref="K12:K13"/>
    <mergeCell ref="L12:L13"/>
    <mergeCell ref="M12:M13"/>
    <mergeCell ref="N12:N13"/>
    <mergeCell ref="O12:O13"/>
    <mergeCell ref="P12:P13"/>
    <mergeCell ref="G12:G13"/>
    <mergeCell ref="H12:H13"/>
    <mergeCell ref="I12:I13"/>
    <mergeCell ref="J12:J13"/>
    <mergeCell ref="O10:O11"/>
    <mergeCell ref="I10:I11"/>
    <mergeCell ref="J10:J11"/>
    <mergeCell ref="A12:A13"/>
    <mergeCell ref="B12:B13"/>
    <mergeCell ref="C12:C13"/>
    <mergeCell ref="D12:D13"/>
    <mergeCell ref="E12:F13"/>
    <mergeCell ref="E8:F8"/>
    <mergeCell ref="E9:F9"/>
    <mergeCell ref="E10:F11"/>
    <mergeCell ref="G10:G11"/>
    <mergeCell ref="H10:H11"/>
    <mergeCell ref="J1:L1"/>
    <mergeCell ref="M1:N1"/>
    <mergeCell ref="M10:M11"/>
    <mergeCell ref="N10:N11"/>
    <mergeCell ref="S3:S4"/>
    <mergeCell ref="O3:O4"/>
    <mergeCell ref="P3:P4"/>
    <mergeCell ref="Q3:Q4"/>
    <mergeCell ref="R3:R4"/>
    <mergeCell ref="J3:J4"/>
    <mergeCell ref="K3:K4"/>
    <mergeCell ref="L3:L4"/>
    <mergeCell ref="S10:S11"/>
    <mergeCell ref="P10:P11"/>
    <mergeCell ref="Q10:Q11"/>
    <mergeCell ref="R10:R11"/>
    <mergeCell ref="G3:G4"/>
    <mergeCell ref="H3:H4"/>
    <mergeCell ref="B1:C1"/>
    <mergeCell ref="D1:F1"/>
    <mergeCell ref="G1:I1"/>
    <mergeCell ref="I3:I4"/>
    <mergeCell ref="A3:A4"/>
    <mergeCell ref="B3:B4"/>
    <mergeCell ref="C3:C4"/>
    <mergeCell ref="D3:D4"/>
    <mergeCell ref="E3:F4"/>
    <mergeCell ref="O1:O2"/>
    <mergeCell ref="M3:M4"/>
    <mergeCell ref="N3:N4"/>
    <mergeCell ref="P1:R1"/>
    <mergeCell ref="S1:S2"/>
  </mergeCells>
  <phoneticPr fontId="3" type="noConversion"/>
  <pageMargins left="0.55118110236220474" right="0.55118110236220474" top="0.78740157480314965" bottom="0.78740157480314965" header="0.51181102362204722" footer="0.51181102362204722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"/>
  <sheetViews>
    <sheetView workbookViewId="0">
      <selection activeCell="D3" sqref="D3:D4"/>
    </sheetView>
  </sheetViews>
  <sheetFormatPr defaultRowHeight="16.5" x14ac:dyDescent="0.25"/>
  <cols>
    <col min="1" max="1" width="15.25" customWidth="1"/>
    <col min="2" max="5" width="6.375" customWidth="1"/>
    <col min="6" max="6" width="7.5" customWidth="1"/>
    <col min="7" max="20" width="6.375" customWidth="1"/>
    <col min="21" max="21" width="5.75" customWidth="1"/>
  </cols>
  <sheetData>
    <row r="1" spans="1:21" ht="39.6" customHeight="1" thickBot="1" x14ac:dyDescent="0.3">
      <c r="A1" s="6" t="s">
        <v>0</v>
      </c>
      <c r="B1" s="29" t="s">
        <v>1</v>
      </c>
      <c r="C1" s="29"/>
      <c r="D1" s="29" t="s">
        <v>2</v>
      </c>
      <c r="E1" s="29"/>
      <c r="F1" s="29"/>
      <c r="G1" s="29" t="s">
        <v>3</v>
      </c>
      <c r="H1" s="29"/>
      <c r="I1" s="29"/>
      <c r="J1" s="29" t="s">
        <v>4</v>
      </c>
      <c r="K1" s="29"/>
      <c r="L1" s="29"/>
      <c r="M1" s="29" t="s">
        <v>5</v>
      </c>
      <c r="N1" s="29"/>
      <c r="O1" s="29" t="s">
        <v>6</v>
      </c>
      <c r="P1" s="29" t="s">
        <v>7</v>
      </c>
      <c r="Q1" s="29"/>
      <c r="R1" s="29"/>
      <c r="S1" s="29" t="s">
        <v>8</v>
      </c>
      <c r="T1" s="29"/>
      <c r="U1" s="31" t="s">
        <v>36</v>
      </c>
    </row>
    <row r="2" spans="1:21" ht="43.15" customHeight="1" thickBot="1" x14ac:dyDescent="0.3">
      <c r="A2" s="7" t="s">
        <v>28</v>
      </c>
      <c r="B2" s="8" t="s">
        <v>9</v>
      </c>
      <c r="C2" s="8" t="s">
        <v>10</v>
      </c>
      <c r="D2" s="8" t="s">
        <v>11</v>
      </c>
      <c r="E2" s="8" t="s">
        <v>12</v>
      </c>
      <c r="F2" s="8" t="s">
        <v>13</v>
      </c>
      <c r="G2" s="8" t="s">
        <v>14</v>
      </c>
      <c r="H2" s="8" t="s">
        <v>15</v>
      </c>
      <c r="I2" s="8" t="s">
        <v>16</v>
      </c>
      <c r="J2" s="8" t="s">
        <v>17</v>
      </c>
      <c r="K2" s="8" t="s">
        <v>18</v>
      </c>
      <c r="L2" s="8" t="s">
        <v>19</v>
      </c>
      <c r="M2" s="8" t="s">
        <v>20</v>
      </c>
      <c r="N2" s="8" t="s">
        <v>21</v>
      </c>
      <c r="O2" s="29"/>
      <c r="P2" s="8" t="s">
        <v>22</v>
      </c>
      <c r="Q2" s="8" t="s">
        <v>23</v>
      </c>
      <c r="R2" s="8" t="s">
        <v>24</v>
      </c>
      <c r="S2" s="8" t="s">
        <v>25</v>
      </c>
      <c r="T2" s="8" t="s">
        <v>26</v>
      </c>
      <c r="U2" s="32"/>
    </row>
    <row r="3" spans="1:21" ht="15" customHeight="1" thickBot="1" x14ac:dyDescent="0.3">
      <c r="A3" s="47" t="s">
        <v>39</v>
      </c>
      <c r="B3" s="34">
        <v>5</v>
      </c>
      <c r="C3" s="30">
        <v>3</v>
      </c>
      <c r="D3" s="30">
        <v>3</v>
      </c>
      <c r="E3" s="30">
        <v>3</v>
      </c>
      <c r="F3" s="30"/>
      <c r="G3" s="30">
        <v>1</v>
      </c>
      <c r="H3" s="30">
        <v>1</v>
      </c>
      <c r="I3" s="30">
        <v>1</v>
      </c>
      <c r="J3" s="30">
        <v>1</v>
      </c>
      <c r="K3" s="30">
        <v>1</v>
      </c>
      <c r="L3" s="30">
        <v>1</v>
      </c>
      <c r="M3" s="30">
        <v>1</v>
      </c>
      <c r="N3" s="30">
        <v>2</v>
      </c>
      <c r="O3" s="30">
        <v>4</v>
      </c>
      <c r="P3" s="30">
        <v>1</v>
      </c>
      <c r="Q3" s="30">
        <v>1</v>
      </c>
      <c r="R3" s="30">
        <v>1</v>
      </c>
      <c r="S3" s="30">
        <v>1</v>
      </c>
      <c r="T3" s="30">
        <v>1</v>
      </c>
      <c r="U3" s="30"/>
    </row>
    <row r="4" spans="1:21" ht="15" customHeight="1" thickBot="1" x14ac:dyDescent="0.3">
      <c r="A4" s="47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</row>
    <row r="5" spans="1:21" ht="30" customHeight="1" thickBot="1" x14ac:dyDescent="0.3">
      <c r="A5" s="13" t="s">
        <v>40</v>
      </c>
      <c r="B5" s="2">
        <v>17</v>
      </c>
      <c r="C5" s="2">
        <v>17</v>
      </c>
      <c r="D5" s="2">
        <v>5</v>
      </c>
      <c r="E5" s="37">
        <v>12</v>
      </c>
      <c r="F5" s="38"/>
      <c r="G5" s="2">
        <v>17</v>
      </c>
      <c r="H5" s="2">
        <v>17</v>
      </c>
      <c r="I5" s="2">
        <v>17</v>
      </c>
      <c r="J5" s="2">
        <v>17</v>
      </c>
      <c r="K5" s="2">
        <v>17</v>
      </c>
      <c r="L5" s="2">
        <v>17</v>
      </c>
      <c r="M5" s="2">
        <v>17</v>
      </c>
      <c r="N5" s="2">
        <v>17</v>
      </c>
      <c r="O5" s="2">
        <v>17</v>
      </c>
      <c r="P5" s="2">
        <v>17</v>
      </c>
      <c r="Q5" s="2">
        <v>17</v>
      </c>
      <c r="R5" s="2">
        <v>17</v>
      </c>
      <c r="S5" s="2">
        <v>17</v>
      </c>
      <c r="T5" s="2">
        <v>17</v>
      </c>
      <c r="U5" s="9"/>
    </row>
    <row r="6" spans="1:21" ht="30" customHeight="1" thickBot="1" x14ac:dyDescent="0.3">
      <c r="A6" s="16" t="s">
        <v>35</v>
      </c>
      <c r="B6" s="10">
        <v>16</v>
      </c>
      <c r="C6" s="10">
        <v>18</v>
      </c>
      <c r="D6" s="10">
        <v>18</v>
      </c>
      <c r="E6" s="39">
        <v>18</v>
      </c>
      <c r="F6" s="40"/>
      <c r="G6" s="10">
        <v>18</v>
      </c>
      <c r="H6" s="10">
        <v>18</v>
      </c>
      <c r="I6" s="10">
        <v>18</v>
      </c>
      <c r="J6" s="10">
        <v>20</v>
      </c>
      <c r="K6" s="10">
        <v>20</v>
      </c>
      <c r="L6" s="10">
        <v>20</v>
      </c>
      <c r="M6" s="10">
        <v>20</v>
      </c>
      <c r="N6" s="10">
        <v>20</v>
      </c>
      <c r="O6" s="10">
        <v>18</v>
      </c>
      <c r="P6" s="10">
        <v>20</v>
      </c>
      <c r="Q6" s="10">
        <v>20</v>
      </c>
      <c r="R6" s="10">
        <v>20</v>
      </c>
      <c r="S6" s="10">
        <v>20</v>
      </c>
      <c r="T6" s="10">
        <v>20</v>
      </c>
      <c r="U6" s="10"/>
    </row>
    <row r="7" spans="1:21" ht="25.15" customHeight="1" thickBot="1" x14ac:dyDescent="0.3">
      <c r="A7" s="48" t="s">
        <v>38</v>
      </c>
      <c r="B7" s="35">
        <v>5.31</v>
      </c>
      <c r="C7" s="36">
        <v>2.83</v>
      </c>
      <c r="D7" s="36">
        <v>0.83</v>
      </c>
      <c r="E7" s="36">
        <v>2</v>
      </c>
      <c r="F7" s="36"/>
      <c r="G7" s="36">
        <v>0.94</v>
      </c>
      <c r="H7" s="36">
        <v>0.94</v>
      </c>
      <c r="I7" s="36">
        <v>0.94</v>
      </c>
      <c r="J7" s="36">
        <v>0.85</v>
      </c>
      <c r="K7" s="36">
        <v>0.85</v>
      </c>
      <c r="L7" s="36">
        <v>0.85</v>
      </c>
      <c r="M7" s="36">
        <v>0.85</v>
      </c>
      <c r="N7" s="36">
        <v>1.7</v>
      </c>
      <c r="O7" s="36">
        <v>3.77</v>
      </c>
      <c r="P7" s="36">
        <v>0.85</v>
      </c>
      <c r="Q7" s="36">
        <v>0.85</v>
      </c>
      <c r="R7" s="36">
        <v>0.85</v>
      </c>
      <c r="S7" s="36">
        <v>0.85</v>
      </c>
      <c r="T7" s="36">
        <v>0.85</v>
      </c>
      <c r="U7" s="45"/>
    </row>
    <row r="8" spans="1:21" ht="25.15" customHeight="1" thickBot="1" x14ac:dyDescent="0.3">
      <c r="A8" s="48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46"/>
    </row>
    <row r="9" spans="1:21" ht="15" customHeight="1" thickBot="1" x14ac:dyDescent="0.3">
      <c r="A9" s="47" t="s">
        <v>33</v>
      </c>
      <c r="B9" s="34">
        <v>6</v>
      </c>
      <c r="C9" s="30">
        <v>3</v>
      </c>
      <c r="D9" s="30">
        <v>1</v>
      </c>
      <c r="E9" s="30">
        <v>2</v>
      </c>
      <c r="F9" s="30"/>
      <c r="G9" s="30">
        <v>1</v>
      </c>
      <c r="H9" s="30">
        <v>1</v>
      </c>
      <c r="I9" s="30">
        <v>1</v>
      </c>
      <c r="J9" s="30">
        <v>1</v>
      </c>
      <c r="K9" s="30">
        <v>1</v>
      </c>
      <c r="L9" s="30">
        <v>1</v>
      </c>
      <c r="M9" s="30">
        <v>1</v>
      </c>
      <c r="N9" s="30">
        <v>2</v>
      </c>
      <c r="O9" s="30">
        <v>4</v>
      </c>
      <c r="P9" s="30">
        <v>1</v>
      </c>
      <c r="Q9" s="30">
        <v>1</v>
      </c>
      <c r="R9" s="30">
        <v>1</v>
      </c>
      <c r="S9" s="30">
        <v>1</v>
      </c>
      <c r="T9" s="30">
        <v>1</v>
      </c>
      <c r="U9" s="30">
        <f>SUM(B9:T9)</f>
        <v>30</v>
      </c>
    </row>
    <row r="10" spans="1:21" ht="15" customHeight="1" thickBot="1" x14ac:dyDescent="0.3">
      <c r="A10" s="47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</row>
    <row r="11" spans="1:21" ht="30" customHeight="1" thickBot="1" x14ac:dyDescent="0.3">
      <c r="A11" s="13" t="s">
        <v>32</v>
      </c>
      <c r="B11" s="4"/>
      <c r="C11" s="4"/>
      <c r="D11" s="4"/>
      <c r="E11" s="36"/>
      <c r="F11" s="36"/>
      <c r="G11" s="4"/>
      <c r="H11" s="11"/>
      <c r="I11" s="11"/>
      <c r="J11" s="4"/>
      <c r="K11" s="4"/>
      <c r="L11" s="4"/>
      <c r="M11" s="4"/>
      <c r="N11" s="4"/>
      <c r="O11" s="4"/>
      <c r="P11" s="11"/>
      <c r="Q11" s="11"/>
      <c r="R11" s="11"/>
      <c r="S11" s="4"/>
      <c r="T11" s="4"/>
      <c r="U11" s="4">
        <v>5</v>
      </c>
    </row>
    <row r="12" spans="1:21" ht="30" customHeight="1" thickBot="1" x14ac:dyDescent="0.3">
      <c r="A12" s="14" t="s">
        <v>31</v>
      </c>
      <c r="B12" s="10"/>
      <c r="C12" s="10"/>
      <c r="D12" s="10"/>
      <c r="E12" s="30"/>
      <c r="F12" s="3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>
        <v>35</v>
      </c>
    </row>
    <row r="13" spans="1:21" ht="30" customHeight="1" thickBot="1" x14ac:dyDescent="0.3">
      <c r="A13" s="3" t="s">
        <v>30</v>
      </c>
      <c r="B13" s="4">
        <v>7</v>
      </c>
      <c r="C13" s="4">
        <v>6</v>
      </c>
      <c r="D13" s="4">
        <v>2</v>
      </c>
      <c r="E13" s="36">
        <v>3</v>
      </c>
      <c r="F13" s="36"/>
      <c r="G13" s="4">
        <v>2</v>
      </c>
      <c r="H13" s="4">
        <v>3</v>
      </c>
      <c r="I13" s="4">
        <v>0</v>
      </c>
      <c r="J13" s="4">
        <v>1</v>
      </c>
      <c r="K13" s="4">
        <v>1</v>
      </c>
      <c r="L13" s="4">
        <v>1</v>
      </c>
      <c r="M13" s="4">
        <v>1</v>
      </c>
      <c r="N13" s="4">
        <v>3</v>
      </c>
      <c r="O13" s="4">
        <v>9</v>
      </c>
      <c r="P13" s="4">
        <v>0</v>
      </c>
      <c r="Q13" s="4">
        <v>1</v>
      </c>
      <c r="R13" s="4">
        <v>0</v>
      </c>
      <c r="S13" s="4">
        <v>0</v>
      </c>
      <c r="T13" s="4">
        <v>0</v>
      </c>
      <c r="U13" s="4">
        <f>SUM(B13:T13)</f>
        <v>40</v>
      </c>
    </row>
    <row r="14" spans="1:21" ht="49.9" customHeight="1" thickBot="1" x14ac:dyDescent="0.3">
      <c r="A14" s="15" t="s">
        <v>37</v>
      </c>
      <c r="B14" s="10">
        <v>112</v>
      </c>
      <c r="C14" s="10">
        <v>108</v>
      </c>
      <c r="D14" s="10">
        <v>36</v>
      </c>
      <c r="E14" s="30">
        <v>54</v>
      </c>
      <c r="F14" s="30"/>
      <c r="G14" s="10">
        <v>36</v>
      </c>
      <c r="H14" s="10">
        <v>54</v>
      </c>
      <c r="I14" s="10">
        <v>0</v>
      </c>
      <c r="J14" s="10">
        <v>20</v>
      </c>
      <c r="K14" s="10">
        <v>20</v>
      </c>
      <c r="L14" s="10">
        <v>20</v>
      </c>
      <c r="M14" s="10">
        <v>20</v>
      </c>
      <c r="N14" s="10">
        <v>60</v>
      </c>
      <c r="O14" s="10">
        <v>162</v>
      </c>
      <c r="P14" s="10">
        <v>0</v>
      </c>
      <c r="Q14" s="10">
        <v>20</v>
      </c>
      <c r="R14" s="10">
        <v>0</v>
      </c>
      <c r="S14" s="10">
        <v>0</v>
      </c>
      <c r="T14" s="10">
        <v>0</v>
      </c>
      <c r="U14" s="10"/>
    </row>
    <row r="15" spans="1:21" ht="49.9" customHeight="1" thickBot="1" x14ac:dyDescent="0.3">
      <c r="A15" s="12" t="s">
        <v>34</v>
      </c>
      <c r="B15" s="4">
        <v>85</v>
      </c>
      <c r="C15" s="4">
        <v>51</v>
      </c>
      <c r="D15" s="4">
        <v>15</v>
      </c>
      <c r="E15" s="36">
        <v>36</v>
      </c>
      <c r="F15" s="36"/>
      <c r="G15" s="4">
        <v>17</v>
      </c>
      <c r="H15" s="4">
        <v>17</v>
      </c>
      <c r="I15" s="4">
        <v>17</v>
      </c>
      <c r="J15" s="4">
        <v>17</v>
      </c>
      <c r="K15" s="4">
        <v>17</v>
      </c>
      <c r="L15" s="4">
        <v>17</v>
      </c>
      <c r="M15" s="4">
        <v>17</v>
      </c>
      <c r="N15" s="4">
        <v>34</v>
      </c>
      <c r="O15" s="4">
        <v>68</v>
      </c>
      <c r="P15" s="4">
        <v>17</v>
      </c>
      <c r="Q15" s="4">
        <v>17</v>
      </c>
      <c r="R15" s="4">
        <v>17</v>
      </c>
      <c r="S15" s="4">
        <v>17</v>
      </c>
      <c r="T15" s="4">
        <v>17</v>
      </c>
      <c r="U15" s="4"/>
    </row>
    <row r="16" spans="1:21" ht="30" customHeight="1" thickBot="1" x14ac:dyDescent="0.3">
      <c r="A16" s="16" t="s">
        <v>29</v>
      </c>
      <c r="B16" s="10">
        <f>SUM(B14-B15)</f>
        <v>27</v>
      </c>
      <c r="C16" s="10">
        <f t="shared" ref="C16:T16" si="0">SUM(C14-C15)</f>
        <v>57</v>
      </c>
      <c r="D16" s="10">
        <f t="shared" si="0"/>
        <v>21</v>
      </c>
      <c r="E16" s="39">
        <f t="shared" si="0"/>
        <v>18</v>
      </c>
      <c r="F16" s="40"/>
      <c r="G16" s="10">
        <f t="shared" si="0"/>
        <v>19</v>
      </c>
      <c r="H16" s="10">
        <f t="shared" si="0"/>
        <v>37</v>
      </c>
      <c r="I16" s="10">
        <f t="shared" si="0"/>
        <v>-17</v>
      </c>
      <c r="J16" s="10">
        <f t="shared" si="0"/>
        <v>3</v>
      </c>
      <c r="K16" s="10">
        <f t="shared" si="0"/>
        <v>3</v>
      </c>
      <c r="L16" s="10">
        <f t="shared" si="0"/>
        <v>3</v>
      </c>
      <c r="M16" s="10">
        <f t="shared" si="0"/>
        <v>3</v>
      </c>
      <c r="N16" s="10">
        <f t="shared" si="0"/>
        <v>26</v>
      </c>
      <c r="O16" s="10">
        <f t="shared" si="0"/>
        <v>94</v>
      </c>
      <c r="P16" s="10">
        <f t="shared" si="0"/>
        <v>-17</v>
      </c>
      <c r="Q16" s="10">
        <f t="shared" si="0"/>
        <v>3</v>
      </c>
      <c r="R16" s="10">
        <f t="shared" si="0"/>
        <v>-17</v>
      </c>
      <c r="S16" s="10">
        <f t="shared" si="0"/>
        <v>-17</v>
      </c>
      <c r="T16" s="10">
        <f t="shared" si="0"/>
        <v>-17</v>
      </c>
      <c r="U16" s="10"/>
    </row>
    <row r="17" spans="1:21" ht="30" customHeight="1" thickBot="1" x14ac:dyDescent="0.3">
      <c r="A17" s="1" t="s">
        <v>27</v>
      </c>
      <c r="B17" s="2">
        <f>SUM(B13-B9)</f>
        <v>1</v>
      </c>
      <c r="C17" s="17">
        <f t="shared" ref="C17:T17" si="1">SUM(C13-C9)</f>
        <v>3</v>
      </c>
      <c r="D17" s="5">
        <f t="shared" si="1"/>
        <v>1</v>
      </c>
      <c r="E17" s="37">
        <f t="shared" si="1"/>
        <v>1</v>
      </c>
      <c r="F17" s="38"/>
      <c r="G17" s="5">
        <f t="shared" si="1"/>
        <v>1</v>
      </c>
      <c r="H17" s="17">
        <f t="shared" si="1"/>
        <v>2</v>
      </c>
      <c r="I17" s="5">
        <f t="shared" si="1"/>
        <v>-1</v>
      </c>
      <c r="J17" s="5">
        <f t="shared" si="1"/>
        <v>0</v>
      </c>
      <c r="K17" s="5">
        <f t="shared" si="1"/>
        <v>0</v>
      </c>
      <c r="L17" s="5">
        <f t="shared" si="1"/>
        <v>0</v>
      </c>
      <c r="M17" s="5">
        <f t="shared" si="1"/>
        <v>0</v>
      </c>
      <c r="N17" s="5">
        <f t="shared" si="1"/>
        <v>1</v>
      </c>
      <c r="O17" s="17">
        <f t="shared" si="1"/>
        <v>5</v>
      </c>
      <c r="P17" s="5">
        <f t="shared" si="1"/>
        <v>-1</v>
      </c>
      <c r="Q17" s="5">
        <f t="shared" si="1"/>
        <v>0</v>
      </c>
      <c r="R17" s="5">
        <f t="shared" si="1"/>
        <v>-1</v>
      </c>
      <c r="S17" s="5">
        <f t="shared" si="1"/>
        <v>-1</v>
      </c>
      <c r="T17" s="5">
        <f t="shared" si="1"/>
        <v>-1</v>
      </c>
      <c r="U17" s="2">
        <f>SUM(B17:T17)</f>
        <v>10</v>
      </c>
    </row>
    <row r="18" spans="1:21" ht="30" customHeight="1" thickBot="1" x14ac:dyDescent="0.3">
      <c r="A18" s="1" t="s">
        <v>41</v>
      </c>
      <c r="B18" s="5">
        <f>SUM(B17/B9)</f>
        <v>0.16666666666666666</v>
      </c>
      <c r="C18" s="5">
        <f t="shared" ref="C18:T18" si="2">SUM(C17/C9)</f>
        <v>1</v>
      </c>
      <c r="D18" s="5">
        <f t="shared" si="2"/>
        <v>1</v>
      </c>
      <c r="E18" s="37">
        <f t="shared" si="2"/>
        <v>0.5</v>
      </c>
      <c r="F18" s="38"/>
      <c r="G18" s="5">
        <f t="shared" si="2"/>
        <v>1</v>
      </c>
      <c r="H18" s="5">
        <f t="shared" si="2"/>
        <v>2</v>
      </c>
      <c r="I18" s="5">
        <f t="shared" si="2"/>
        <v>-1</v>
      </c>
      <c r="J18" s="5">
        <f t="shared" si="2"/>
        <v>0</v>
      </c>
      <c r="K18" s="5">
        <f t="shared" si="2"/>
        <v>0</v>
      </c>
      <c r="L18" s="5">
        <f t="shared" si="2"/>
        <v>0</v>
      </c>
      <c r="M18" s="5">
        <f t="shared" si="2"/>
        <v>0</v>
      </c>
      <c r="N18" s="5">
        <f t="shared" si="2"/>
        <v>0.5</v>
      </c>
      <c r="O18" s="5">
        <f t="shared" si="2"/>
        <v>1.25</v>
      </c>
      <c r="P18" s="5">
        <f t="shared" si="2"/>
        <v>-1</v>
      </c>
      <c r="Q18" s="5">
        <f t="shared" si="2"/>
        <v>0</v>
      </c>
      <c r="R18" s="5">
        <f t="shared" si="2"/>
        <v>-1</v>
      </c>
      <c r="S18" s="5">
        <f t="shared" si="2"/>
        <v>-1</v>
      </c>
      <c r="T18" s="5">
        <f t="shared" si="2"/>
        <v>-1</v>
      </c>
      <c r="U18" s="5"/>
    </row>
    <row r="19" spans="1:21" ht="30" customHeight="1" x14ac:dyDescent="0.25">
      <c r="A19" s="18"/>
      <c r="B19" s="19">
        <f>SUM(B14/B15)</f>
        <v>1.3176470588235294</v>
      </c>
      <c r="C19" s="19">
        <f t="shared" ref="C19:T19" si="3">SUM(C14/C15)</f>
        <v>2.1176470588235294</v>
      </c>
      <c r="D19" s="19">
        <f t="shared" si="3"/>
        <v>2.4</v>
      </c>
      <c r="E19" s="19">
        <f t="shared" si="3"/>
        <v>1.5</v>
      </c>
      <c r="F19" s="19"/>
      <c r="G19" s="19">
        <f t="shared" si="3"/>
        <v>2.1176470588235294</v>
      </c>
      <c r="H19" s="19">
        <f t="shared" si="3"/>
        <v>3.1764705882352939</v>
      </c>
      <c r="I19" s="19">
        <f t="shared" si="3"/>
        <v>0</v>
      </c>
      <c r="J19" s="19">
        <f t="shared" si="3"/>
        <v>1.1764705882352942</v>
      </c>
      <c r="K19" s="19">
        <f t="shared" si="3"/>
        <v>1.1764705882352942</v>
      </c>
      <c r="L19" s="19">
        <f t="shared" si="3"/>
        <v>1.1764705882352942</v>
      </c>
      <c r="M19" s="19">
        <f t="shared" si="3"/>
        <v>1.1764705882352942</v>
      </c>
      <c r="N19" s="19">
        <f t="shared" si="3"/>
        <v>1.7647058823529411</v>
      </c>
      <c r="O19" s="19">
        <f t="shared" si="3"/>
        <v>2.3823529411764706</v>
      </c>
      <c r="P19" s="19">
        <f t="shared" si="3"/>
        <v>0</v>
      </c>
      <c r="Q19" s="19">
        <f t="shared" si="3"/>
        <v>1.1764705882352942</v>
      </c>
      <c r="R19" s="19">
        <f t="shared" si="3"/>
        <v>0</v>
      </c>
      <c r="S19" s="19">
        <f t="shared" si="3"/>
        <v>0</v>
      </c>
      <c r="T19" s="19">
        <f t="shared" si="3"/>
        <v>0</v>
      </c>
      <c r="U19" s="19"/>
    </row>
  </sheetData>
  <mergeCells count="79">
    <mergeCell ref="E18:F18"/>
    <mergeCell ref="U7:U8"/>
    <mergeCell ref="E6:F6"/>
    <mergeCell ref="E16:F16"/>
    <mergeCell ref="U1:U2"/>
    <mergeCell ref="E5:F5"/>
    <mergeCell ref="Q7:Q8"/>
    <mergeCell ref="R7:R8"/>
    <mergeCell ref="S7:S8"/>
    <mergeCell ref="T7:T8"/>
    <mergeCell ref="E15:F15"/>
    <mergeCell ref="E14:F14"/>
    <mergeCell ref="L7:L8"/>
    <mergeCell ref="M7:M8"/>
    <mergeCell ref="N7:N8"/>
    <mergeCell ref="O7:O8"/>
    <mergeCell ref="P7:P8"/>
    <mergeCell ref="G7:G8"/>
    <mergeCell ref="H7:H8"/>
    <mergeCell ref="I7:I8"/>
    <mergeCell ref="J7:J8"/>
    <mergeCell ref="K7:K8"/>
    <mergeCell ref="D7:D8"/>
    <mergeCell ref="E7:F8"/>
    <mergeCell ref="D9:D10"/>
    <mergeCell ref="E9:F10"/>
    <mergeCell ref="B9:B10"/>
    <mergeCell ref="C9:C10"/>
    <mergeCell ref="A3:A4"/>
    <mergeCell ref="A9:A10"/>
    <mergeCell ref="A7:A8"/>
    <mergeCell ref="B7:B8"/>
    <mergeCell ref="C7:C8"/>
    <mergeCell ref="S9:S10"/>
    <mergeCell ref="Q9:Q10"/>
    <mergeCell ref="E12:F12"/>
    <mergeCell ref="E13:F13"/>
    <mergeCell ref="E17:F17"/>
    <mergeCell ref="I9:I10"/>
    <mergeCell ref="G9:G10"/>
    <mergeCell ref="J9:J10"/>
    <mergeCell ref="K9:K10"/>
    <mergeCell ref="P9:P10"/>
    <mergeCell ref="L9:L10"/>
    <mergeCell ref="M9:M10"/>
    <mergeCell ref="N9:N10"/>
    <mergeCell ref="O9:O10"/>
    <mergeCell ref="U3:U4"/>
    <mergeCell ref="E11:F11"/>
    <mergeCell ref="K3:K4"/>
    <mergeCell ref="L3:L4"/>
    <mergeCell ref="M3:M4"/>
    <mergeCell ref="N3:N4"/>
    <mergeCell ref="O3:O4"/>
    <mergeCell ref="R9:R10"/>
    <mergeCell ref="T9:T10"/>
    <mergeCell ref="U9:U10"/>
    <mergeCell ref="H3:H4"/>
    <mergeCell ref="I3:I4"/>
    <mergeCell ref="H9:H10"/>
    <mergeCell ref="P3:P4"/>
    <mergeCell ref="Q3:Q4"/>
    <mergeCell ref="R3:R4"/>
    <mergeCell ref="P1:R1"/>
    <mergeCell ref="S1:T1"/>
    <mergeCell ref="B3:B4"/>
    <mergeCell ref="C3:C4"/>
    <mergeCell ref="D3:D4"/>
    <mergeCell ref="E3:F4"/>
    <mergeCell ref="G3:G4"/>
    <mergeCell ref="J3:J4"/>
    <mergeCell ref="B1:C1"/>
    <mergeCell ref="D1:F1"/>
    <mergeCell ref="G1:I1"/>
    <mergeCell ref="J1:L1"/>
    <mergeCell ref="M1:N1"/>
    <mergeCell ref="O1:O2"/>
    <mergeCell ref="S3:S4"/>
    <mergeCell ref="T3:T4"/>
  </mergeCells>
  <phoneticPr fontId="3" type="noConversion"/>
  <pageMargins left="0.55118110236220474" right="0.55118110236220474" top="0.78740157480314965" bottom="0.78740157480314965" header="0.51181102362204722" footer="0.51181102362204722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107學年度</vt:lpstr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2018-05-24T07:43:29Z</dcterms:modified>
</cp:coreProperties>
</file>